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g van STC\07.10\"/>
    </mc:Choice>
  </mc:AlternateContent>
  <xr:revisionPtr revIDLastSave="0" documentId="8_{78C1AC8A-D1AF-403D-9BEE-1C80566C56EE}" xr6:coauthVersionLast="45" xr6:coauthVersionMax="45" xr10:uidLastSave="{00000000-0000-0000-0000-000000000000}"/>
  <bookViews>
    <workbookView xWindow="-120" yWindow="-120" windowWidth="24240" windowHeight="13290" xr2:uid="{2DFE8740-21F9-426C-8775-118A71707310}"/>
  </bookViews>
  <sheets>
    <sheet name="59CK-NSN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D19" i="2"/>
  <c r="E19" i="2" s="1"/>
  <c r="E18" i="2"/>
  <c r="D18" i="2"/>
  <c r="E15" i="2"/>
  <c r="E13" i="2"/>
  <c r="E12" i="2"/>
  <c r="D12" i="2"/>
  <c r="C12" i="2"/>
  <c r="F11" i="2"/>
  <c r="E11" i="2"/>
  <c r="D11" i="2"/>
  <c r="C11" i="2"/>
</calcChain>
</file>

<file path=xl/sharedStrings.xml><?xml version="1.0" encoding="utf-8"?>
<sst xmlns="http://schemas.openxmlformats.org/spreadsheetml/2006/main" count="37" uniqueCount="35">
  <si>
    <t>UBND TỈNH KHÁNH HÒA</t>
  </si>
  <si>
    <t>Biểu số 59/CK-NSNN</t>
  </si>
  <si>
    <t>CÂN ĐỐI NGÂN SÁCH ĐỊA PHƯƠNG 9 THÁNG NĂM 2021</t>
  </si>
  <si>
    <t>Đơn vị: Triệu đồng</t>
  </si>
  <si>
    <t>STT</t>
  </si>
  <si>
    <t>NỘI DUNG</t>
  </si>
  <si>
    <t>DỰ TOÁN NĂM 2021</t>
  </si>
  <si>
    <t>THỰC HIỆN 9T NĂM 2021</t>
  </si>
  <si>
    <t>SO SÁNH ƯỚC THỰC HIỆN VỚI (%)</t>
  </si>
  <si>
    <t>DỰ TOÁN NĂM</t>
  </si>
  <si>
    <t>CÙNG KỲ NĂM TRƯỚC</t>
  </si>
  <si>
    <t>A</t>
  </si>
  <si>
    <t>TỔNG NGUỒN THU NSNN TRÊN ĐỊA BÀN</t>
  </si>
  <si>
    <t>I</t>
  </si>
  <si>
    <t>Thu cân đối NSNN</t>
  </si>
  <si>
    <t>Thu nội địa</t>
  </si>
  <si>
    <t>Thu từ dầu thô</t>
  </si>
  <si>
    <t>Thu cân đối từ hoạt động xuất khẩu, nhập khẩu</t>
  </si>
  <si>
    <t>Thu viện trợ</t>
  </si>
  <si>
    <t>II</t>
  </si>
  <si>
    <t>Thu chuyển nguồn từ năm trước chuyển sang</t>
  </si>
  <si>
    <t>B</t>
  </si>
  <si>
    <t>TỔNG CHI NSĐP</t>
  </si>
  <si>
    <t>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</si>
  <si>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</si>
  <si>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</si>
  <si>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</si>
  <si>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</si>
  <si>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100.0</t>
  </si>
  <si>
    <t>Dự phòng ngân sách</t>
  </si>
  <si>
    <t>Chi từ nguồn bổ sung có mục tiêu từ NSTW cho NSĐP</t>
  </si>
  <si>
    <t>C</t>
  </si>
  <si>
    <t>BỘI CHI NSĐP/BỘI THU NSĐP</t>
  </si>
  <si>
    <t>D</t>
  </si>
  <si>
    <t>CHI TRẢ NỢ 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</si>
</sst>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9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u/>
      <sz val="14"/>
      <name val="Times New Roman"/>
      <family val="1"/>
    </font>
    <font>
      <sz val="14"/>
      <color rgb="FFFF0000"/>
      <name val="Times New Roman"/>
      <family val="1"/>
    </font>
    <font>
      <u/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7" xfId="1" applyFont="1" applyBorder="1"/>
    <xf numFmtId="3" fontId="5" fillId="0" borderId="6" xfId="1" applyNumberFormat="1" applyFont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165" fontId="5" fillId="2" borderId="8" xfId="1" applyNumberFormat="1" applyFont="1" applyFill="1" applyBorder="1" applyAlignment="1">
      <alignment horizontal="right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3" fontId="2" fillId="0" borderId="9" xfId="1" applyNumberFormat="1" applyFont="1" applyBorder="1" applyAlignment="1">
      <alignment horizontal="right"/>
    </xf>
    <xf numFmtId="3" fontId="2" fillId="2" borderId="9" xfId="1" applyNumberFormat="1" applyFont="1" applyFill="1" applyBorder="1" applyAlignment="1">
      <alignment horizontal="right"/>
    </xf>
    <xf numFmtId="165" fontId="2" fillId="2" borderId="8" xfId="1" applyNumberFormat="1" applyFont="1" applyFill="1" applyBorder="1" applyAlignment="1">
      <alignment horizontal="right"/>
    </xf>
    <xf numFmtId="165" fontId="2" fillId="2" borderId="9" xfId="1" applyNumberFormat="1" applyFont="1" applyFill="1" applyBorder="1" applyAlignment="1">
      <alignment horizontal="right"/>
    </xf>
    <xf numFmtId="0" fontId="3" fillId="0" borderId="9" xfId="1" applyFont="1" applyBorder="1" applyAlignment="1">
      <alignment horizontal="center"/>
    </xf>
    <xf numFmtId="0" fontId="3" fillId="0" borderId="10" xfId="1" applyFont="1" applyBorder="1"/>
    <xf numFmtId="3" fontId="3" fillId="0" borderId="9" xfId="1" applyNumberFormat="1" applyFont="1" applyBorder="1" applyAlignment="1">
      <alignment horizontal="right"/>
    </xf>
    <xf numFmtId="3" fontId="6" fillId="0" borderId="9" xfId="1" applyNumberFormat="1" applyFont="1" applyBorder="1" applyAlignment="1">
      <alignment horizontal="right"/>
    </xf>
    <xf numFmtId="165" fontId="3" fillId="2" borderId="8" xfId="1" applyNumberFormat="1" applyFont="1" applyFill="1" applyBorder="1" applyAlignment="1">
      <alignment horizontal="right"/>
    </xf>
    <xf numFmtId="165" fontId="3" fillId="2" borderId="9" xfId="1" applyNumberFormat="1" applyFont="1" applyFill="1" applyBorder="1" applyAlignment="1">
      <alignment horizontal="right"/>
    </xf>
    <xf numFmtId="164" fontId="3" fillId="2" borderId="9" xfId="2" applyNumberFormat="1" applyFont="1" applyFill="1" applyBorder="1" applyAlignment="1">
      <alignment horizontal="right"/>
    </xf>
    <xf numFmtId="165" fontId="7" fillId="2" borderId="9" xfId="1" applyNumberFormat="1" applyFont="1" applyFill="1" applyBorder="1" applyAlignment="1">
      <alignment horizontal="right"/>
    </xf>
    <xf numFmtId="164" fontId="6" fillId="2" borderId="0" xfId="2" applyNumberFormat="1" applyFont="1" applyFill="1" applyAlignment="1">
      <alignment horizontal="right"/>
    </xf>
    <xf numFmtId="3" fontId="5" fillId="0" borderId="9" xfId="1" applyNumberFormat="1" applyFont="1" applyBorder="1" applyAlignment="1">
      <alignment horizontal="right"/>
    </xf>
    <xf numFmtId="164" fontId="5" fillId="2" borderId="9" xfId="2" applyNumberFormat="1" applyFont="1" applyFill="1" applyBorder="1" applyAlignment="1">
      <alignment horizontal="right"/>
    </xf>
    <xf numFmtId="165" fontId="5" fillId="2" borderId="9" xfId="1" applyNumberFormat="1" applyFont="1" applyFill="1" applyBorder="1" applyAlignment="1">
      <alignment horizontal="right"/>
    </xf>
    <xf numFmtId="164" fontId="2" fillId="0" borderId="9" xfId="1" applyNumberFormat="1" applyFont="1" applyBorder="1"/>
    <xf numFmtId="164" fontId="2" fillId="0" borderId="0" xfId="1" applyNumberFormat="1" applyFont="1"/>
    <xf numFmtId="164" fontId="3" fillId="0" borderId="0" xfId="1" applyNumberFormat="1" applyFont="1"/>
    <xf numFmtId="164" fontId="8" fillId="2" borderId="9" xfId="2" applyNumberFormat="1" applyFont="1" applyFill="1" applyBorder="1" applyAlignment="1">
      <alignment horizontal="right"/>
    </xf>
    <xf numFmtId="3" fontId="3" fillId="0" borderId="0" xfId="1" applyNumberFormat="1" applyFont="1"/>
    <xf numFmtId="164" fontId="2" fillId="2" borderId="9" xfId="2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0" fontId="2" fillId="0" borderId="11" xfId="1" applyFont="1" applyBorder="1" applyAlignment="1">
      <alignment horizontal="center"/>
    </xf>
    <xf numFmtId="0" fontId="2" fillId="0" borderId="12" xfId="1" applyFont="1" applyBorder="1"/>
    <xf numFmtId="3" fontId="2" fillId="0" borderId="11" xfId="1" applyNumberFormat="1" applyFont="1" applyBorder="1" applyAlignment="1">
      <alignment horizontal="right"/>
    </xf>
    <xf numFmtId="164" fontId="2" fillId="2" borderId="11" xfId="2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0" fontId="4" fillId="0" borderId="0" xfId="1" applyFont="1"/>
  </cellXfs>
  <cellStyles count="3">
    <cellStyle name="Comma 2" xfId="2" xr:uid="{DB749EF9-58C8-47C8-9F29-AC2AABC121E7}"/>
    <cellStyle name="Normal" xfId="0" builtinId="0"/>
    <cellStyle name="Normal 2" xfId="1" xr:uid="{FCD40CAC-671B-46C2-A015-063CEEB8E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A421-AEF3-416A-842D-E99E681E785A}">
  <dimension ref="A1:K29"/>
  <sheetViews>
    <sheetView tabSelected="1" workbookViewId="0">
      <selection activeCell="B22" sqref="B22"/>
    </sheetView>
  </sheetViews>
  <sheetFormatPr defaultColWidth="12.85546875" defaultRowHeight="18.75" x14ac:dyDescent="0.3"/>
  <cols>
    <col min="1" max="1" width="7.28515625" style="3" customWidth="1"/>
    <col min="2" max="2" width="65.42578125" style="3" customWidth="1"/>
    <col min="3" max="6" width="20" style="3" customWidth="1"/>
    <col min="7" max="7" width="13.7109375" style="3" bestFit="1" customWidth="1"/>
    <col min="8" max="8" width="14.5703125" style="3" bestFit="1" customWidth="1"/>
    <col min="9" max="9" width="13.5703125" style="3" bestFit="1" customWidth="1"/>
    <col min="10" max="16384" width="12.85546875" style="3"/>
  </cols>
  <sheetData>
    <row r="1" spans="1:11" x14ac:dyDescent="0.3">
      <c r="A1" s="1" t="s">
        <v>0</v>
      </c>
      <c r="B1" s="1"/>
      <c r="C1" s="1"/>
      <c r="D1" s="2" t="s">
        <v>1</v>
      </c>
      <c r="E1" s="2"/>
      <c r="F1" s="2"/>
    </row>
    <row r="2" spans="1:11" x14ac:dyDescent="0.3">
      <c r="A2" s="1"/>
      <c r="B2" s="1"/>
      <c r="C2" s="1"/>
      <c r="D2" s="4"/>
      <c r="E2" s="4"/>
      <c r="F2" s="4"/>
    </row>
    <row r="3" spans="1:11" x14ac:dyDescent="0.3">
      <c r="A3" s="1"/>
      <c r="B3" s="1"/>
      <c r="C3" s="1"/>
      <c r="D3" s="4"/>
      <c r="E3" s="4"/>
      <c r="F3" s="4"/>
    </row>
    <row r="4" spans="1:11" x14ac:dyDescent="0.3">
      <c r="A4" s="5" t="s">
        <v>2</v>
      </c>
      <c r="B4" s="5"/>
      <c r="C4" s="5"/>
      <c r="D4" s="5"/>
      <c r="E4" s="5"/>
      <c r="F4" s="5"/>
    </row>
    <row r="5" spans="1:11" x14ac:dyDescent="0.3">
      <c r="A5" s="6"/>
      <c r="B5" s="6"/>
      <c r="C5" s="6"/>
      <c r="D5" s="7"/>
      <c r="E5" s="7"/>
      <c r="F5" s="7"/>
      <c r="G5" s="7"/>
      <c r="H5" s="7"/>
      <c r="I5" s="7"/>
      <c r="J5" s="7"/>
      <c r="K5" s="7"/>
    </row>
    <row r="6" spans="1:11" x14ac:dyDescent="0.3">
      <c r="A6" s="8"/>
      <c r="B6" s="8"/>
      <c r="C6" s="8"/>
      <c r="D6" s="7"/>
      <c r="E6" s="7"/>
      <c r="F6" s="7"/>
      <c r="G6" s="7"/>
      <c r="H6" s="7"/>
      <c r="I6" s="7"/>
      <c r="J6" s="7"/>
      <c r="K6" s="7"/>
    </row>
    <row r="7" spans="1:11" x14ac:dyDescent="0.3">
      <c r="A7" s="8"/>
      <c r="B7" s="8"/>
      <c r="C7" s="8"/>
      <c r="D7" s="9"/>
      <c r="E7" s="8"/>
      <c r="F7" s="9" t="s">
        <v>3</v>
      </c>
      <c r="G7" s="7"/>
      <c r="H7" s="7"/>
      <c r="I7" s="7"/>
      <c r="J7" s="7"/>
      <c r="K7" s="7"/>
    </row>
    <row r="8" spans="1:11" x14ac:dyDescent="0.3">
      <c r="A8" s="10" t="s">
        <v>4</v>
      </c>
      <c r="B8" s="10" t="s">
        <v>5</v>
      </c>
      <c r="C8" s="10" t="s">
        <v>6</v>
      </c>
      <c r="D8" s="11" t="s">
        <v>7</v>
      </c>
      <c r="E8" s="12" t="s">
        <v>8</v>
      </c>
      <c r="F8" s="13"/>
    </row>
    <row r="9" spans="1:11" x14ac:dyDescent="0.3">
      <c r="A9" s="14"/>
      <c r="B9" s="14"/>
      <c r="C9" s="14"/>
      <c r="D9" s="15"/>
      <c r="E9" s="16" t="s">
        <v>9</v>
      </c>
      <c r="F9" s="16" t="s">
        <v>10</v>
      </c>
    </row>
    <row r="10" spans="1:11" x14ac:dyDescent="0.3">
      <c r="A10" s="17"/>
      <c r="B10" s="17"/>
      <c r="C10" s="17"/>
      <c r="D10" s="18"/>
      <c r="E10" s="19"/>
      <c r="F10" s="19"/>
    </row>
    <row r="11" spans="1:11" x14ac:dyDescent="0.3">
      <c r="A11" s="20" t="s">
        <v>11</v>
      </c>
      <c r="B11" s="21" t="s">
        <v>12</v>
      </c>
      <c r="C11" s="22">
        <f>C12+C17</f>
        <v>13758200</v>
      </c>
      <c r="D11" s="23">
        <f>D12+D17</f>
        <v>9956761</v>
      </c>
      <c r="E11" s="24">
        <f>D11/C11*100</f>
        <v>72.369648645898437</v>
      </c>
      <c r="F11" s="24">
        <f>F12</f>
        <v>98.9</v>
      </c>
    </row>
    <row r="12" spans="1:11" x14ac:dyDescent="0.3">
      <c r="A12" s="25" t="s">
        <v>13</v>
      </c>
      <c r="B12" s="26" t="s">
        <v>14</v>
      </c>
      <c r="C12" s="27">
        <f>C13+C14+C15+C16</f>
        <v>13758200</v>
      </c>
      <c r="D12" s="28">
        <f>D13+D14+D15+D16</f>
        <v>9956761</v>
      </c>
      <c r="E12" s="29">
        <f>D12/C12*100</f>
        <v>72.369648645898437</v>
      </c>
      <c r="F12" s="30">
        <v>98.9</v>
      </c>
    </row>
    <row r="13" spans="1:11" x14ac:dyDescent="0.3">
      <c r="A13" s="31">
        <v>1</v>
      </c>
      <c r="B13" s="32" t="s">
        <v>15</v>
      </c>
      <c r="C13" s="33">
        <v>11508200</v>
      </c>
      <c r="D13" s="34">
        <v>8682468</v>
      </c>
      <c r="E13" s="35">
        <f>D13/C13*100</f>
        <v>75.445925513981337</v>
      </c>
      <c r="F13" s="36">
        <v>104.3</v>
      </c>
    </row>
    <row r="14" spans="1:11" x14ac:dyDescent="0.3">
      <c r="A14" s="31">
        <v>2</v>
      </c>
      <c r="B14" s="32" t="s">
        <v>16</v>
      </c>
      <c r="C14" s="33"/>
      <c r="D14" s="37"/>
      <c r="E14" s="36"/>
      <c r="F14" s="38"/>
    </row>
    <row r="15" spans="1:11" x14ac:dyDescent="0.3">
      <c r="A15" s="31">
        <v>3</v>
      </c>
      <c r="B15" s="32" t="s">
        <v>17</v>
      </c>
      <c r="C15" s="33">
        <v>2250000</v>
      </c>
      <c r="D15" s="39">
        <v>1274293</v>
      </c>
      <c r="E15" s="35">
        <f>D15/C15*100</f>
        <v>56.635244444444446</v>
      </c>
      <c r="F15" s="36">
        <v>73</v>
      </c>
    </row>
    <row r="16" spans="1:11" x14ac:dyDescent="0.3">
      <c r="A16" s="31">
        <v>4</v>
      </c>
      <c r="B16" s="32" t="s">
        <v>18</v>
      </c>
      <c r="C16" s="40"/>
      <c r="D16" s="41"/>
      <c r="E16" s="38"/>
      <c r="F16" s="38"/>
    </row>
    <row r="17" spans="1:9" x14ac:dyDescent="0.3">
      <c r="A17" s="25" t="s">
        <v>19</v>
      </c>
      <c r="B17" s="26" t="s">
        <v>20</v>
      </c>
      <c r="C17" s="33"/>
      <c r="D17" s="37"/>
      <c r="E17" s="36"/>
      <c r="F17" s="36"/>
    </row>
    <row r="18" spans="1:9" x14ac:dyDescent="0.3">
      <c r="A18" s="25" t="s">
        <v>21</v>
      </c>
      <c r="B18" s="26" t="s">
        <v>22</v>
      </c>
      <c r="C18" s="40">
        <v>10962805</v>
      </c>
      <c r="D18" s="40">
        <f>D19+D25</f>
        <v>8069038</v>
      </c>
      <c r="E18" s="42">
        <f t="shared" ref="E18:E25" si="0">D18/C18*100</f>
        <v>73.603772027323302</v>
      </c>
      <c r="F18" s="42">
        <v>96.6</v>
      </c>
    </row>
    <row r="19" spans="1:9" x14ac:dyDescent="0.3">
      <c r="A19" s="25" t="s">
        <v>13</v>
      </c>
      <c r="B19" s="26" t="s">
        <v>23</v>
      </c>
      <c r="C19" s="27">
        <v>10318110</v>
      </c>
      <c r="D19" s="43">
        <f>SUM(D20:D24)</f>
        <v>7725619</v>
      </c>
      <c r="E19" s="30">
        <f>D19/C19*100</f>
        <v>74.874361680579099</v>
      </c>
      <c r="F19" s="30">
        <v>98.2</v>
      </c>
      <c r="H19" s="44"/>
      <c r="I19" s="45"/>
    </row>
    <row r="20" spans="1:9" x14ac:dyDescent="0.3">
      <c r="A20" s="31">
        <v>1</v>
      </c>
      <c r="B20" s="32" t="s">
        <v>24</v>
      </c>
      <c r="C20" s="33">
        <v>3139840</v>
      </c>
      <c r="D20" s="46">
        <v>2831813</v>
      </c>
      <c r="E20" s="36">
        <f t="shared" si="0"/>
        <v>90.189723043212382</v>
      </c>
      <c r="F20" s="36">
        <v>93.6</v>
      </c>
      <c r="H20" s="47"/>
    </row>
    <row r="21" spans="1:9" x14ac:dyDescent="0.3">
      <c r="A21" s="31">
        <v>2</v>
      </c>
      <c r="B21" s="32" t="s">
        <v>25</v>
      </c>
      <c r="C21" s="33">
        <v>6812982</v>
      </c>
      <c r="D21" s="46">
        <v>4891344</v>
      </c>
      <c r="E21" s="36">
        <f t="shared" si="0"/>
        <v>71.794465331040072</v>
      </c>
      <c r="F21" s="36">
        <v>101.5</v>
      </c>
      <c r="G21" s="47"/>
    </row>
    <row r="22" spans="1:9" x14ac:dyDescent="0.3">
      <c r="A22" s="31">
        <v>3</v>
      </c>
      <c r="B22" s="32" t="s">
        <v>26</v>
      </c>
      <c r="C22" s="33">
        <v>8600</v>
      </c>
      <c r="D22" s="46">
        <v>1292</v>
      </c>
      <c r="E22" s="36">
        <f t="shared" si="0"/>
        <v>15.023255813953487</v>
      </c>
      <c r="F22" s="36">
        <v>323</v>
      </c>
    </row>
    <row r="23" spans="1:9" x14ac:dyDescent="0.3">
      <c r="A23" s="31">
        <v>4</v>
      </c>
      <c r="B23" s="32" t="s">
        <v>27</v>
      </c>
      <c r="C23" s="33">
        <v>1170</v>
      </c>
      <c r="D23" s="46">
        <v>1170</v>
      </c>
      <c r="E23" s="36">
        <f t="shared" si="0"/>
        <v>100</v>
      </c>
      <c r="F23" s="36" t="s">
        <v>28</v>
      </c>
    </row>
    <row r="24" spans="1:9" x14ac:dyDescent="0.3">
      <c r="A24" s="31">
        <v>5</v>
      </c>
      <c r="B24" s="32" t="s">
        <v>29</v>
      </c>
      <c r="C24" s="33">
        <v>192460</v>
      </c>
      <c r="D24" s="37"/>
      <c r="E24" s="36">
        <f t="shared" si="0"/>
        <v>0</v>
      </c>
      <c r="F24" s="36"/>
    </row>
    <row r="25" spans="1:9" x14ac:dyDescent="0.3">
      <c r="A25" s="25" t="s">
        <v>19</v>
      </c>
      <c r="B25" s="26" t="s">
        <v>30</v>
      </c>
      <c r="C25" s="27">
        <v>644695</v>
      </c>
      <c r="D25" s="48">
        <v>343419</v>
      </c>
      <c r="E25" s="30">
        <f t="shared" si="0"/>
        <v>53.268444768456405</v>
      </c>
      <c r="F25" s="30">
        <v>70.400000000000006</v>
      </c>
    </row>
    <row r="26" spans="1:9" x14ac:dyDescent="0.3">
      <c r="A26" s="25" t="s">
        <v>31</v>
      </c>
      <c r="B26" s="26" t="s">
        <v>32</v>
      </c>
      <c r="C26" s="33"/>
      <c r="D26" s="37"/>
      <c r="E26" s="49"/>
      <c r="F26" s="49"/>
    </row>
    <row r="27" spans="1:9" s="1" customFormat="1" x14ac:dyDescent="0.3">
      <c r="A27" s="50" t="s">
        <v>33</v>
      </c>
      <c r="B27" s="51" t="s">
        <v>34</v>
      </c>
      <c r="C27" s="52"/>
      <c r="D27" s="53"/>
      <c r="E27" s="54"/>
      <c r="F27" s="54"/>
    </row>
    <row r="28" spans="1:9" x14ac:dyDescent="0.3">
      <c r="A28" s="55"/>
      <c r="B28" s="55"/>
    </row>
    <row r="29" spans="1:9" x14ac:dyDescent="0.3">
      <c r="B29" s="55"/>
    </row>
  </sheetData>
  <mergeCells count="10">
    <mergeCell ref="D1:F1"/>
    <mergeCell ref="A4:F4"/>
    <mergeCell ref="A5:C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59CK-NSNN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</dc:creator>
  <cp:lastModifiedBy>tem</cp:lastModifiedBy>
  <dcterms:created xsi:type="dcterms:W3CDTF">2021-10-07T07:08:26Z</dcterms:created>
  <dcterms:modified xsi:type="dcterms:W3CDTF">2021-10-07T07:10:42Z</dcterms:modified>
</cp:coreProperties>
</file>